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20" yWindow="45" windowWidth="23820" windowHeight="10110"/>
  </bookViews>
  <sheets>
    <sheet name="Ann Usage" sheetId="1" r:id="rId1"/>
  </sheets>
  <calcPr calcId="125725"/>
</workbook>
</file>

<file path=xl/calcChain.xml><?xml version="1.0" encoding="utf-8"?>
<calcChain xmlns="http://schemas.openxmlformats.org/spreadsheetml/2006/main">
  <c r="B18" i="1"/>
  <c r="B19" s="1"/>
  <c r="B23"/>
  <c r="B24" s="1"/>
  <c r="C25" s="1"/>
  <c r="B25" s="1"/>
  <c r="C20"/>
  <c r="C21" s="1"/>
  <c r="B20"/>
  <c r="B21" s="1"/>
  <c r="B22" s="1"/>
  <c r="C22" s="1"/>
  <c r="C18"/>
  <c r="C19" s="1"/>
  <c r="C23" l="1"/>
  <c r="C24" s="1"/>
</calcChain>
</file>

<file path=xl/sharedStrings.xml><?xml version="1.0" encoding="utf-8"?>
<sst xmlns="http://schemas.openxmlformats.org/spreadsheetml/2006/main" count="24" uniqueCount="23">
  <si>
    <t>Annual Usage (Cases)</t>
  </si>
  <si>
    <t>Total Cost</t>
  </si>
  <si>
    <t>Item Description</t>
  </si>
  <si>
    <t>Item Number</t>
  </si>
  <si>
    <t>ITEM INPUTS</t>
  </si>
  <si>
    <t>COMPARATIVE RESULTS</t>
  </si>
  <si>
    <t>Volume (mL) Per Unit</t>
  </si>
  <si>
    <t>Cost Per Case</t>
  </si>
  <si>
    <t>Units Per Case</t>
  </si>
  <si>
    <t>Dose (mL) Per Handwash</t>
  </si>
  <si>
    <t>Cost Per mL</t>
  </si>
  <si>
    <t>Cost Per Handwash</t>
  </si>
  <si>
    <t>Handwashes Per Unit</t>
  </si>
  <si>
    <t>Handwashes Per Case</t>
  </si>
  <si>
    <t>Handwashes Per Year</t>
  </si>
  <si>
    <t>Total Savings</t>
  </si>
  <si>
    <t>Competitive Item</t>
  </si>
  <si>
    <t>1250 mL Foam Soap</t>
  </si>
  <si>
    <t>ITEM COMPARISON</t>
  </si>
  <si>
    <t>Cost Calculator</t>
  </si>
  <si>
    <t>Use the Cost Calculator to calculate the cost differences between comparable hand hygiene items. Enter the Item Inputs (in light blue) below and the Calculator will provide Comparative Results, including Costs Per mL, Costs Per Handwash, Handwashes per Case, Annual Usage (Cases), Total Cost and Total Savings.</t>
  </si>
  <si>
    <t>Kutol Item</t>
  </si>
  <si>
    <t>FM Luxury Hand Soap</t>
  </si>
</sst>
</file>

<file path=xl/styles.xml><?xml version="1.0" encoding="utf-8"?>
<styleSheet xmlns="http://schemas.openxmlformats.org/spreadsheetml/2006/main">
  <numFmts count="5">
    <numFmt numFmtId="5" formatCode="&quot;$&quot;#,##0_);\(&quot;$&quot;#,##0\)"/>
    <numFmt numFmtId="164" formatCode="&quot;$&quot;#,##0.00"/>
    <numFmt numFmtId="165" formatCode="&quot;$&quot;#,##0.0000"/>
    <numFmt numFmtId="166" formatCode="&quot;$&quot;#,##0"/>
    <numFmt numFmtId="167" formatCode="0.0%"/>
  </numFmts>
  <fonts count="8">
    <font>
      <sz val="11"/>
      <color theme="1"/>
      <name val="Calibri"/>
      <family val="2"/>
      <scheme val="minor"/>
    </font>
    <font>
      <b/>
      <sz val="11"/>
      <color theme="1"/>
      <name val="Calibri"/>
      <family val="2"/>
      <scheme val="minor"/>
    </font>
    <font>
      <b/>
      <sz val="12"/>
      <color theme="1"/>
      <name val="Calibri"/>
      <family val="2"/>
      <scheme val="minor"/>
    </font>
    <font>
      <b/>
      <sz val="16"/>
      <color theme="1"/>
      <name val="Calibri"/>
      <family val="2"/>
      <scheme val="minor"/>
    </font>
    <font>
      <b/>
      <sz val="24"/>
      <color theme="1"/>
      <name val="Calibri"/>
      <family val="2"/>
      <scheme val="minor"/>
    </font>
    <font>
      <b/>
      <sz val="14"/>
      <color theme="1"/>
      <name val="Calibri"/>
      <family val="2"/>
      <scheme val="minor"/>
    </font>
    <font>
      <b/>
      <sz val="11"/>
      <color theme="0"/>
      <name val="Calibri"/>
      <family val="2"/>
      <scheme val="minor"/>
    </font>
    <font>
      <sz val="11"/>
      <color theme="1"/>
      <name val="Calibri"/>
      <family val="2"/>
      <scheme val="minor"/>
    </font>
  </fonts>
  <fills count="4">
    <fill>
      <patternFill patternType="none"/>
    </fill>
    <fill>
      <patternFill patternType="gray125"/>
    </fill>
    <fill>
      <patternFill patternType="solid">
        <fgColor theme="3" tint="0.79998168889431442"/>
        <bgColor indexed="64"/>
      </patternFill>
    </fill>
    <fill>
      <patternFill patternType="solid">
        <fgColor theme="3" tint="0.39997558519241921"/>
        <bgColor indexed="64"/>
      </patternFill>
    </fill>
  </fills>
  <borders count="14">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9" fontId="7" fillId="0" borderId="0" applyFont="0" applyFill="0" applyBorder="0" applyAlignment="0" applyProtection="0"/>
  </cellStyleXfs>
  <cellXfs count="28">
    <xf numFmtId="0" fontId="0" fillId="0" borderId="0" xfId="0"/>
    <xf numFmtId="0" fontId="5" fillId="0" borderId="0" xfId="0" applyFont="1" applyProtection="1">
      <protection locked="0"/>
    </xf>
    <xf numFmtId="0" fontId="0" fillId="0" borderId="0" xfId="0" applyProtection="1">
      <protection locked="0"/>
    </xf>
    <xf numFmtId="165" fontId="1" fillId="0" borderId="8" xfId="0" applyNumberFormat="1" applyFont="1" applyBorder="1" applyAlignment="1" applyProtection="1">
      <alignment horizontal="center" vertical="center"/>
    </xf>
    <xf numFmtId="165" fontId="1" fillId="0" borderId="9" xfId="0" applyNumberFormat="1" applyFont="1" applyBorder="1" applyAlignment="1" applyProtection="1">
      <alignment horizontal="center" vertical="center"/>
    </xf>
    <xf numFmtId="3" fontId="1" fillId="0" borderId="9" xfId="0" applyNumberFormat="1" applyFont="1" applyBorder="1" applyAlignment="1" applyProtection="1">
      <alignment horizontal="center" vertical="center"/>
    </xf>
    <xf numFmtId="0" fontId="3" fillId="0" borderId="0" xfId="0" applyFont="1" applyProtection="1">
      <protection locked="0"/>
    </xf>
    <xf numFmtId="0" fontId="2" fillId="0" borderId="0" xfId="0" applyFont="1" applyProtection="1">
      <protection locked="0"/>
    </xf>
    <xf numFmtId="0" fontId="5" fillId="0" borderId="7" xfId="0" applyFont="1" applyBorder="1" applyAlignment="1" applyProtection="1">
      <alignment horizontal="center"/>
      <protection locked="0"/>
    </xf>
    <xf numFmtId="0" fontId="0" fillId="0" borderId="5" xfId="0" applyBorder="1" applyProtection="1">
      <protection locked="0"/>
    </xf>
    <xf numFmtId="0" fontId="0" fillId="0" borderId="6" xfId="0" applyBorder="1" applyProtection="1">
      <protection locked="0"/>
    </xf>
    <xf numFmtId="0" fontId="5" fillId="0" borderId="0" xfId="0" applyFont="1" applyProtection="1"/>
    <xf numFmtId="0" fontId="0" fillId="0" borderId="0" xfId="0" applyProtection="1"/>
    <xf numFmtId="0" fontId="1" fillId="0" borderId="2" xfId="0" applyFont="1" applyBorder="1" applyAlignment="1" applyProtection="1">
      <alignment vertical="center"/>
    </xf>
    <xf numFmtId="0" fontId="1" fillId="0" borderId="3" xfId="0" applyFont="1" applyBorder="1" applyAlignment="1" applyProtection="1">
      <alignment vertical="center"/>
    </xf>
    <xf numFmtId="0" fontId="1" fillId="0" borderId="4" xfId="0" applyFont="1" applyBorder="1" applyAlignment="1" applyProtection="1">
      <alignment vertical="center"/>
    </xf>
    <xf numFmtId="166" fontId="1" fillId="0" borderId="10" xfId="0" applyNumberFormat="1" applyFont="1" applyBorder="1" applyAlignment="1" applyProtection="1">
      <alignment horizontal="center" vertical="center"/>
    </xf>
    <xf numFmtId="5" fontId="6" fillId="3" borderId="13" xfId="0" applyNumberFormat="1" applyFont="1" applyFill="1" applyBorder="1" applyAlignment="1" applyProtection="1">
      <alignment horizontal="center" vertical="center"/>
    </xf>
    <xf numFmtId="0" fontId="6" fillId="3" borderId="11" xfId="0" applyFont="1" applyFill="1" applyBorder="1" applyAlignment="1" applyProtection="1">
      <alignment vertical="center"/>
    </xf>
    <xf numFmtId="0" fontId="0" fillId="2" borderId="6" xfId="0" applyFill="1" applyBorder="1" applyAlignment="1" applyProtection="1">
      <alignment horizontal="center" vertical="center"/>
      <protection locked="0"/>
    </xf>
    <xf numFmtId="0" fontId="0" fillId="2" borderId="1" xfId="0" applyFill="1" applyBorder="1" applyAlignment="1" applyProtection="1">
      <alignment horizontal="center" vertical="center"/>
      <protection locked="0"/>
    </xf>
    <xf numFmtId="3" fontId="0" fillId="2" borderId="1" xfId="0" applyNumberFormat="1" applyFill="1" applyBorder="1" applyAlignment="1" applyProtection="1">
      <alignment horizontal="center" vertical="center"/>
      <protection locked="0"/>
    </xf>
    <xf numFmtId="164" fontId="0" fillId="2" borderId="1" xfId="0" applyNumberFormat="1" applyFill="1" applyBorder="1" applyAlignment="1" applyProtection="1">
      <alignment horizontal="center" vertical="center"/>
      <protection locked="0"/>
    </xf>
    <xf numFmtId="167" fontId="6" fillId="3" borderId="12" xfId="1" applyNumberFormat="1" applyFont="1" applyFill="1" applyBorder="1" applyAlignment="1" applyProtection="1">
      <alignment horizontal="center" vertical="center"/>
    </xf>
    <xf numFmtId="167" fontId="0" fillId="0" borderId="0" xfId="1" applyNumberFormat="1" applyFont="1" applyProtection="1">
      <protection locked="0"/>
    </xf>
    <xf numFmtId="0" fontId="1" fillId="0" borderId="0" xfId="0" applyFont="1" applyAlignment="1" applyProtection="1">
      <alignment horizontal="center" vertical="center" wrapText="1"/>
      <protection locked="0"/>
    </xf>
    <xf numFmtId="0" fontId="4" fillId="0" borderId="0" xfId="0" applyFont="1" applyAlignment="1" applyProtection="1">
      <alignment horizontal="center"/>
      <protection locked="0"/>
    </xf>
    <xf numFmtId="3" fontId="0" fillId="0" borderId="5" xfId="0" applyNumberFormat="1" applyFill="1" applyBorder="1" applyAlignment="1" applyProtection="1">
      <alignment horizontal="center" vertical="center"/>
    </xf>
  </cellXfs>
  <cellStyles count="2">
    <cellStyle name="Normal" xfId="0" builtinId="0"/>
    <cellStyle name="Percent" xfId="1" builtinId="5"/>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1533525</xdr:colOff>
      <xdr:row>0</xdr:row>
      <xdr:rowOff>57150</xdr:rowOff>
    </xdr:from>
    <xdr:to>
      <xdr:col>2</xdr:col>
      <xdr:colOff>261366</xdr:colOff>
      <xdr:row>0</xdr:row>
      <xdr:rowOff>1373886</xdr:rowOff>
    </xdr:to>
    <xdr:pic>
      <xdr:nvPicPr>
        <xdr:cNvPr id="3" name="Picture 2" descr="Kutol hand hygiene logo.jpg"/>
        <xdr:cNvPicPr>
          <a:picLocks noChangeAspect="1"/>
        </xdr:cNvPicPr>
      </xdr:nvPicPr>
      <xdr:blipFill>
        <a:blip xmlns:r="http://schemas.openxmlformats.org/officeDocument/2006/relationships" r:embed="rId1" cstate="print"/>
        <a:stretch>
          <a:fillRect/>
        </a:stretch>
      </xdr:blipFill>
      <xdr:spPr>
        <a:xfrm>
          <a:off x="1533525" y="57150"/>
          <a:ext cx="2490216" cy="131673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C29"/>
  <sheetViews>
    <sheetView tabSelected="1" topLeftCell="A5" workbookViewId="0">
      <selection activeCell="C26" sqref="C26"/>
    </sheetView>
  </sheetViews>
  <sheetFormatPr defaultRowHeight="15"/>
  <cols>
    <col min="1" max="1" width="30.7109375" style="2" customWidth="1"/>
    <col min="2" max="3" width="25.7109375" style="2" customWidth="1"/>
    <col min="4" max="16384" width="9.140625" style="2"/>
  </cols>
  <sheetData>
    <row r="1" spans="1:3" ht="114.75" customHeight="1">
      <c r="A1" s="6"/>
    </row>
    <row r="2" spans="1:3" ht="31.5">
      <c r="A2" s="26" t="s">
        <v>19</v>
      </c>
      <c r="B2" s="26"/>
      <c r="C2" s="26"/>
    </row>
    <row r="3" spans="1:3" ht="15.75">
      <c r="A3" s="7"/>
    </row>
    <row r="4" spans="1:3" ht="64.5" customHeight="1">
      <c r="A4" s="25" t="s">
        <v>20</v>
      </c>
      <c r="B4" s="25"/>
      <c r="C4" s="25"/>
    </row>
    <row r="5" spans="1:3" ht="15.75" thickBot="1"/>
    <row r="6" spans="1:3" ht="18.75">
      <c r="A6" s="1" t="s">
        <v>18</v>
      </c>
      <c r="B6" s="8" t="s">
        <v>16</v>
      </c>
      <c r="C6" s="8" t="s">
        <v>21</v>
      </c>
    </row>
    <row r="7" spans="1:3">
      <c r="B7" s="9"/>
      <c r="C7" s="9"/>
    </row>
    <row r="8" spans="1:3" ht="20.100000000000001" customHeight="1" thickBot="1">
      <c r="A8" s="11" t="s">
        <v>4</v>
      </c>
      <c r="B8" s="10"/>
      <c r="C8" s="10"/>
    </row>
    <row r="9" spans="1:3" ht="20.100000000000001" customHeight="1" thickBot="1">
      <c r="A9" s="13" t="s">
        <v>3</v>
      </c>
      <c r="B9" s="19">
        <v>123456</v>
      </c>
      <c r="C9" s="19">
        <v>69041</v>
      </c>
    </row>
    <row r="10" spans="1:3" ht="20.100000000000001" customHeight="1" thickBot="1">
      <c r="A10" s="14" t="s">
        <v>2</v>
      </c>
      <c r="B10" s="20" t="s">
        <v>17</v>
      </c>
      <c r="C10" s="20" t="s">
        <v>22</v>
      </c>
    </row>
    <row r="11" spans="1:3" ht="20.100000000000001" customHeight="1" thickBot="1">
      <c r="A11" s="14" t="s">
        <v>0</v>
      </c>
      <c r="B11" s="21">
        <v>1000</v>
      </c>
      <c r="C11" s="27"/>
    </row>
    <row r="12" spans="1:3" ht="20.100000000000001" customHeight="1" thickBot="1">
      <c r="A12" s="14" t="s">
        <v>7</v>
      </c>
      <c r="B12" s="22">
        <v>25</v>
      </c>
      <c r="C12" s="22">
        <v>25</v>
      </c>
    </row>
    <row r="13" spans="1:3" ht="20.100000000000001" customHeight="1" thickBot="1">
      <c r="A13" s="14" t="s">
        <v>8</v>
      </c>
      <c r="B13" s="20">
        <v>3</v>
      </c>
      <c r="C13" s="20">
        <v>6</v>
      </c>
    </row>
    <row r="14" spans="1:3" ht="20.100000000000001" customHeight="1" thickBot="1">
      <c r="A14" s="14" t="s">
        <v>6</v>
      </c>
      <c r="B14" s="20">
        <v>1250</v>
      </c>
      <c r="C14" s="20">
        <v>1000</v>
      </c>
    </row>
    <row r="15" spans="1:3" ht="20.100000000000001" customHeight="1" thickBot="1">
      <c r="A15" s="15" t="s">
        <v>9</v>
      </c>
      <c r="B15" s="20">
        <v>0.75</v>
      </c>
      <c r="C15" s="20">
        <v>0.75</v>
      </c>
    </row>
    <row r="16" spans="1:3" ht="20.100000000000001" customHeight="1">
      <c r="A16" s="12"/>
      <c r="B16" s="9"/>
      <c r="C16" s="9"/>
    </row>
    <row r="17" spans="1:3" ht="20.100000000000001" customHeight="1" thickBot="1">
      <c r="A17" s="11" t="s">
        <v>5</v>
      </c>
      <c r="B17" s="9"/>
      <c r="C17" s="9"/>
    </row>
    <row r="18" spans="1:3" ht="20.100000000000001" customHeight="1">
      <c r="A18" s="13" t="s">
        <v>10</v>
      </c>
      <c r="B18" s="3">
        <f>B12/(B13*B14)</f>
        <v>6.6666666666666671E-3</v>
      </c>
      <c r="C18" s="3">
        <f>C12/(C13*C14)</f>
        <v>4.1666666666666666E-3</v>
      </c>
    </row>
    <row r="19" spans="1:3" ht="20.100000000000001" customHeight="1">
      <c r="A19" s="14" t="s">
        <v>11</v>
      </c>
      <c r="B19" s="4">
        <f>B15*B18</f>
        <v>5.0000000000000001E-3</v>
      </c>
      <c r="C19" s="4">
        <f>C15*C18</f>
        <v>3.1250000000000002E-3</v>
      </c>
    </row>
    <row r="20" spans="1:3" ht="20.100000000000001" customHeight="1">
      <c r="A20" s="14" t="s">
        <v>12</v>
      </c>
      <c r="B20" s="5">
        <f>B14/B15</f>
        <v>1666.6666666666667</v>
      </c>
      <c r="C20" s="5">
        <f>C14/C15</f>
        <v>1333.3333333333333</v>
      </c>
    </row>
    <row r="21" spans="1:3" ht="20.100000000000001" customHeight="1">
      <c r="A21" s="14" t="s">
        <v>13</v>
      </c>
      <c r="B21" s="5">
        <f>B20*B13</f>
        <v>5000</v>
      </c>
      <c r="C21" s="5">
        <f>C20*C13</f>
        <v>8000</v>
      </c>
    </row>
    <row r="22" spans="1:3" ht="20.100000000000001" customHeight="1">
      <c r="A22" s="14" t="s">
        <v>14</v>
      </c>
      <c r="B22" s="5">
        <f>B11*B21</f>
        <v>5000000</v>
      </c>
      <c r="C22" s="5">
        <f>B22</f>
        <v>5000000</v>
      </c>
    </row>
    <row r="23" spans="1:3" ht="20.100000000000001" customHeight="1">
      <c r="A23" s="14" t="s">
        <v>0</v>
      </c>
      <c r="B23" s="5">
        <f>B11</f>
        <v>1000</v>
      </c>
      <c r="C23" s="5">
        <f>C22/C21</f>
        <v>625</v>
      </c>
    </row>
    <row r="24" spans="1:3" ht="20.100000000000001" customHeight="1" thickBot="1">
      <c r="A24" s="14" t="s">
        <v>1</v>
      </c>
      <c r="B24" s="16">
        <f>B23*B12</f>
        <v>25000</v>
      </c>
      <c r="C24" s="16">
        <f>C23*C12</f>
        <v>15625</v>
      </c>
    </row>
    <row r="25" spans="1:3" ht="20.100000000000001" customHeight="1" thickBot="1">
      <c r="A25" s="18" t="s">
        <v>15</v>
      </c>
      <c r="B25" s="23">
        <f>C25/B24</f>
        <v>0.375</v>
      </c>
      <c r="C25" s="17">
        <f>B24-C24</f>
        <v>9375</v>
      </c>
    </row>
    <row r="29" spans="1:3">
      <c r="B29" s="24"/>
    </row>
  </sheetData>
  <sheetProtection password="8191" sheet="1" objects="1" scenarios="1" selectLockedCells="1"/>
  <mergeCells count="2">
    <mergeCell ref="A4:C4"/>
    <mergeCell ref="A2:C2"/>
  </mergeCells>
  <pageMargins left="1"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Ann Usage</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 renner</dc:creator>
  <cp:lastModifiedBy>dan renner</cp:lastModifiedBy>
  <cp:lastPrinted>2014-07-30T18:47:43Z</cp:lastPrinted>
  <dcterms:created xsi:type="dcterms:W3CDTF">2012-12-20T15:31:57Z</dcterms:created>
  <dcterms:modified xsi:type="dcterms:W3CDTF">2016-01-27T20:55:50Z</dcterms:modified>
</cp:coreProperties>
</file>