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20" windowHeight="10110"/>
  </bookViews>
  <sheets>
    <sheet name="6 Cases" sheetId="5" r:id="rId1"/>
    <sheet name="100 Cases" sheetId="6" r:id="rId2"/>
  </sheets>
  <calcPr calcId="125725"/>
</workbook>
</file>

<file path=xl/calcChain.xml><?xml version="1.0" encoding="utf-8"?>
<calcChain xmlns="http://schemas.openxmlformats.org/spreadsheetml/2006/main">
  <c r="B23" i="6"/>
  <c r="D21"/>
  <c r="D23" s="1"/>
  <c r="B19"/>
  <c r="B25" s="1"/>
  <c r="B15"/>
  <c r="B16" s="1"/>
  <c r="D16" s="1"/>
  <c r="D15" s="1"/>
  <c r="D12" s="1"/>
  <c r="D19" s="1"/>
  <c r="D25" s="1"/>
  <c r="B23" i="5"/>
  <c r="D21"/>
  <c r="D23" s="1"/>
  <c r="B19"/>
  <c r="B25" s="1"/>
  <c r="B15"/>
  <c r="B16" s="1"/>
  <c r="D16" s="1"/>
  <c r="D15" s="1"/>
  <c r="D12" s="1"/>
  <c r="D19" s="1"/>
  <c r="B27" i="6" l="1"/>
  <c r="B29"/>
  <c r="D25" i="5"/>
  <c r="B27"/>
  <c r="B29"/>
</calcChain>
</file>

<file path=xl/sharedStrings.xml><?xml version="1.0" encoding="utf-8"?>
<sst xmlns="http://schemas.openxmlformats.org/spreadsheetml/2006/main" count="50" uniqueCount="23">
  <si>
    <t>Annual Usage (Cases)</t>
  </si>
  <si>
    <t>Cost Calculator</t>
  </si>
  <si>
    <t>No Touch</t>
  </si>
  <si>
    <t>vs.</t>
  </si>
  <si>
    <t>Unit Price</t>
  </si>
  <si>
    <t># of Dispensers</t>
  </si>
  <si>
    <t>Dispenser Cost</t>
  </si>
  <si>
    <t>Annual Refill Savings (Ongoing)</t>
  </si>
  <si>
    <t>Year 1 Total Savings</t>
  </si>
  <si>
    <t>"M-Fit"</t>
  </si>
  <si>
    <t>(Buy Dispensers)</t>
  </si>
  <si>
    <t>(FREE Dispensers)</t>
  </si>
  <si>
    <t>Year 1 Total Cost</t>
  </si>
  <si>
    <t>Item # / Description</t>
  </si>
  <si>
    <t>69041 FM Luxury Hand Soap 6/1000 mL</t>
  </si>
  <si>
    <t>69024 FM Luxury Hand Soap 2/1000 mL</t>
  </si>
  <si>
    <t>Annual Volume (mL)</t>
  </si>
  <si>
    <t>Refills Per Case</t>
  </si>
  <si>
    <t>Volume Per Refill (mL)</t>
  </si>
  <si>
    <t>Annual Refills</t>
  </si>
  <si>
    <t>BUY vs. FREE No Touch Dispenser</t>
  </si>
  <si>
    <t>Annual Refill Cost</t>
  </si>
  <si>
    <r>
      <t>Use this tool to calculate the cost savings between our No Touch M-Fit (BUY) and No Touch (FREE) dispenser programs.   Enter the Inputs (</t>
    </r>
    <r>
      <rPr>
        <b/>
        <sz val="12"/>
        <color theme="3" tint="0.39997558519241921"/>
        <rFont val="Calibri"/>
        <family val="2"/>
        <scheme val="minor"/>
      </rPr>
      <t>in light blue</t>
    </r>
    <r>
      <rPr>
        <b/>
        <sz val="12"/>
        <color theme="1"/>
        <rFont val="Calibri"/>
        <family val="2"/>
        <scheme val="minor"/>
      </rPr>
      <t>) below and the Calculator will provide results (</t>
    </r>
    <r>
      <rPr>
        <b/>
        <sz val="12"/>
        <color theme="0" tint="-0.34998626667073579"/>
        <rFont val="Calibri"/>
        <family val="2"/>
        <scheme val="minor"/>
      </rPr>
      <t>in gray</t>
    </r>
    <r>
      <rPr>
        <b/>
        <sz val="12"/>
        <color theme="1"/>
        <rFont val="Calibri"/>
        <family val="2"/>
        <scheme val="minor"/>
      </rPr>
      <t>), including Annual Refill Cost, Dispensers Cost, Year 1 Total Cost, Year 1 Total Savings and Annual Refill Savings (Ongoing).</t>
    </r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</si>
</sst>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3" tint="0.3999755851924192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4" borderId="0" xfId="0" applyFont="1" applyFill="1" applyAlignment="1">
      <alignment vertical="center"/>
    </xf>
    <xf numFmtId="0" fontId="7" fillId="0" borderId="0" xfId="0" applyFont="1"/>
    <xf numFmtId="0" fontId="6" fillId="0" borderId="5" xfId="0" applyFont="1" applyBorder="1" applyAlignment="1">
      <alignment horizontal="left"/>
    </xf>
    <xf numFmtId="0" fontId="6" fillId="0" borderId="0" xfId="0" applyFont="1" applyBorder="1"/>
    <xf numFmtId="0" fontId="6" fillId="4" borderId="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/>
    <xf numFmtId="0" fontId="6" fillId="0" borderId="8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8" fontId="6" fillId="2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4" xfId="0" applyFont="1" applyBorder="1"/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0</xdr:row>
      <xdr:rowOff>95250</xdr:rowOff>
    </xdr:from>
    <xdr:to>
      <xdr:col>2</xdr:col>
      <xdr:colOff>108966</xdr:colOff>
      <xdr:row>0</xdr:row>
      <xdr:rowOff>1411986</xdr:rowOff>
    </xdr:to>
    <xdr:pic>
      <xdr:nvPicPr>
        <xdr:cNvPr id="2" name="Picture 1" descr="Kutol hand hygien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95250"/>
          <a:ext cx="2490216" cy="1316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0</xdr:row>
      <xdr:rowOff>95250</xdr:rowOff>
    </xdr:from>
    <xdr:to>
      <xdr:col>2</xdr:col>
      <xdr:colOff>108966</xdr:colOff>
      <xdr:row>0</xdr:row>
      <xdr:rowOff>1411986</xdr:rowOff>
    </xdr:to>
    <xdr:pic>
      <xdr:nvPicPr>
        <xdr:cNvPr id="2" name="Picture 1" descr="Kutol hand hygien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95250"/>
          <a:ext cx="2490216" cy="131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2" workbookViewId="0">
      <selection activeCell="B12" sqref="B12"/>
    </sheetView>
  </sheetViews>
  <sheetFormatPr defaultRowHeight="15"/>
  <cols>
    <col min="1" max="1" width="33.140625" customWidth="1"/>
    <col min="2" max="2" width="24.7109375" customWidth="1"/>
    <col min="3" max="3" width="6.7109375" customWidth="1"/>
    <col min="4" max="4" width="24.7109375" customWidth="1"/>
  </cols>
  <sheetData>
    <row r="1" spans="1:4" ht="124.5" customHeight="1">
      <c r="A1" s="44"/>
      <c r="B1" s="44"/>
      <c r="C1" s="44"/>
      <c r="D1" s="44"/>
    </row>
    <row r="2" spans="1:4" ht="31.5">
      <c r="A2" s="45" t="s">
        <v>20</v>
      </c>
      <c r="B2" s="45"/>
      <c r="C2" s="45"/>
      <c r="D2" s="45"/>
    </row>
    <row r="3" spans="1:4" ht="31.5">
      <c r="A3" s="45" t="s">
        <v>1</v>
      </c>
      <c r="B3" s="45"/>
      <c r="C3" s="45"/>
      <c r="D3" s="45"/>
    </row>
    <row r="4" spans="1:4" ht="77.25" customHeight="1">
      <c r="A4" s="46" t="s">
        <v>22</v>
      </c>
      <c r="B4" s="46"/>
      <c r="C4" s="46"/>
      <c r="D4" s="46"/>
    </row>
    <row r="5" spans="1:4" ht="15.75" thickBot="1"/>
    <row r="6" spans="1:4" ht="18">
      <c r="B6" s="34" t="s">
        <v>2</v>
      </c>
      <c r="C6" s="8"/>
      <c r="D6" s="38"/>
    </row>
    <row r="7" spans="1:4" ht="18">
      <c r="B7" s="35" t="s">
        <v>9</v>
      </c>
      <c r="C7" s="36" t="s">
        <v>3</v>
      </c>
      <c r="D7" s="35" t="s">
        <v>2</v>
      </c>
    </row>
    <row r="8" spans="1:4" ht="15.75" thickBot="1">
      <c r="B8" s="37" t="s">
        <v>10</v>
      </c>
      <c r="C8" s="36"/>
      <c r="D8" s="37" t="s">
        <v>11</v>
      </c>
    </row>
    <row r="9" spans="1:4" ht="15.75" thickBot="1">
      <c r="B9" s="2"/>
      <c r="C9" s="1"/>
      <c r="D9" s="2"/>
    </row>
    <row r="10" spans="1:4" ht="31.5" customHeight="1" thickBot="1">
      <c r="A10" s="9" t="s">
        <v>13</v>
      </c>
      <c r="B10" s="43" t="s">
        <v>14</v>
      </c>
      <c r="C10" s="10"/>
      <c r="D10" s="43" t="s">
        <v>15</v>
      </c>
    </row>
    <row r="11" spans="1:4" ht="8.1" customHeight="1" thickBot="1">
      <c r="A11" s="11"/>
      <c r="B11" s="12"/>
      <c r="C11" s="13"/>
      <c r="D11" s="12"/>
    </row>
    <row r="12" spans="1:4" ht="17.100000000000001" customHeight="1" thickBot="1">
      <c r="A12" s="14" t="s">
        <v>0</v>
      </c>
      <c r="B12" s="39">
        <v>6</v>
      </c>
      <c r="C12" s="15"/>
      <c r="D12" s="16">
        <f>D15/D13</f>
        <v>18</v>
      </c>
    </row>
    <row r="13" spans="1:4" ht="17.100000000000001" customHeight="1" thickBot="1">
      <c r="A13" s="17" t="s">
        <v>17</v>
      </c>
      <c r="B13" s="40">
        <v>6</v>
      </c>
      <c r="C13" s="18"/>
      <c r="D13" s="40">
        <v>2</v>
      </c>
    </row>
    <row r="14" spans="1:4" ht="17.100000000000001" customHeight="1" thickBot="1">
      <c r="A14" s="17" t="s">
        <v>18</v>
      </c>
      <c r="B14" s="39">
        <v>1000</v>
      </c>
      <c r="C14" s="18"/>
      <c r="D14" s="39">
        <v>1000</v>
      </c>
    </row>
    <row r="15" spans="1:4" ht="17.100000000000001" customHeight="1" thickBot="1">
      <c r="A15" s="17" t="s">
        <v>19</v>
      </c>
      <c r="B15" s="16">
        <f>B12*B13</f>
        <v>36</v>
      </c>
      <c r="C15" s="18"/>
      <c r="D15" s="16">
        <f>D16/D14</f>
        <v>36</v>
      </c>
    </row>
    <row r="16" spans="1:4" ht="17.100000000000001" customHeight="1" thickBot="1">
      <c r="A16" s="19" t="s">
        <v>16</v>
      </c>
      <c r="B16" s="16">
        <f>B15*B14</f>
        <v>36000</v>
      </c>
      <c r="C16" s="20"/>
      <c r="D16" s="16">
        <f>B16</f>
        <v>36000</v>
      </c>
    </row>
    <row r="17" spans="1:4" ht="8.1" customHeight="1" thickBot="1">
      <c r="A17" s="11"/>
      <c r="B17" s="12"/>
      <c r="C17" s="13"/>
      <c r="D17" s="12"/>
    </row>
    <row r="18" spans="1:4" ht="17.100000000000001" customHeight="1" thickBot="1">
      <c r="A18" s="14" t="s">
        <v>4</v>
      </c>
      <c r="B18" s="41">
        <v>28.54</v>
      </c>
      <c r="C18" s="21"/>
      <c r="D18" s="41">
        <v>24.11</v>
      </c>
    </row>
    <row r="19" spans="1:4" ht="17.100000000000001" customHeight="1" thickBot="1">
      <c r="A19" s="19" t="s">
        <v>21</v>
      </c>
      <c r="B19" s="22">
        <f>B12*B18</f>
        <v>171.24</v>
      </c>
      <c r="C19" s="23"/>
      <c r="D19" s="22">
        <f>D12*D18</f>
        <v>433.98</v>
      </c>
    </row>
    <row r="20" spans="1:4" ht="8.1" customHeight="1" thickBot="1">
      <c r="A20" s="11"/>
      <c r="B20" s="24"/>
      <c r="C20" s="24"/>
      <c r="D20" s="24"/>
    </row>
    <row r="21" spans="1:4" ht="17.100000000000001" customHeight="1" thickBot="1">
      <c r="A21" s="14" t="s">
        <v>5</v>
      </c>
      <c r="B21" s="42">
        <v>6</v>
      </c>
      <c r="C21" s="21"/>
      <c r="D21" s="25">
        <f>B21</f>
        <v>6</v>
      </c>
    </row>
    <row r="22" spans="1:4" ht="17.100000000000001" customHeight="1" thickBot="1">
      <c r="A22" s="17" t="s">
        <v>4</v>
      </c>
      <c r="B22" s="41">
        <v>25.75</v>
      </c>
      <c r="C22" s="26"/>
      <c r="D22" s="41">
        <v>0</v>
      </c>
    </row>
    <row r="23" spans="1:4" ht="17.100000000000001" customHeight="1" thickBot="1">
      <c r="A23" s="19" t="s">
        <v>6</v>
      </c>
      <c r="B23" s="22">
        <f>B21*B22</f>
        <v>154.5</v>
      </c>
      <c r="C23" s="26"/>
      <c r="D23" s="22">
        <f>D21*D22</f>
        <v>0</v>
      </c>
    </row>
    <row r="24" spans="1:4" ht="8.1" customHeight="1" thickBot="1">
      <c r="A24" s="11"/>
      <c r="B24" s="28"/>
      <c r="C24" s="28"/>
      <c r="D24" s="28"/>
    </row>
    <row r="25" spans="1:4" ht="17.100000000000001" customHeight="1" thickBot="1">
      <c r="A25" s="29" t="s">
        <v>12</v>
      </c>
      <c r="B25" s="27">
        <f>B19+B23</f>
        <v>325.74</v>
      </c>
      <c r="C25" s="30"/>
      <c r="D25" s="31">
        <f>D19+D23</f>
        <v>433.98</v>
      </c>
    </row>
    <row r="26" spans="1:4" ht="8.1" customHeight="1" thickBot="1">
      <c r="A26" s="3"/>
      <c r="B26" s="4"/>
      <c r="C26" s="5"/>
      <c r="D26" s="5"/>
    </row>
    <row r="27" spans="1:4" ht="17.100000000000001" customHeight="1" thickBot="1">
      <c r="A27" s="29" t="s">
        <v>8</v>
      </c>
      <c r="B27" s="32">
        <f>B25-D25</f>
        <v>-108.24000000000001</v>
      </c>
      <c r="C27" s="5"/>
      <c r="D27" s="6"/>
    </row>
    <row r="28" spans="1:4" ht="8.1" customHeight="1" thickBot="1">
      <c r="A28" s="3"/>
      <c r="B28" s="7"/>
      <c r="C28" s="8"/>
      <c r="D28" s="8"/>
    </row>
    <row r="29" spans="1:4" ht="17.100000000000001" customHeight="1" thickBot="1">
      <c r="A29" s="33" t="s">
        <v>7</v>
      </c>
      <c r="B29" s="32">
        <f>B19-D19</f>
        <v>-262.74</v>
      </c>
      <c r="C29" s="8"/>
      <c r="D29" s="8"/>
    </row>
  </sheetData>
  <sheetProtection password="8850" sheet="1" objects="1" scenarios="1" selectLockedCells="1"/>
  <mergeCells count="4">
    <mergeCell ref="A1:D1"/>
    <mergeCell ref="A2:D2"/>
    <mergeCell ref="A3:D3"/>
    <mergeCell ref="A4:D4"/>
  </mergeCells>
  <printOptions horizontalCentered="1"/>
  <pageMargins left="0.3" right="0.2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topLeftCell="A5" workbookViewId="0">
      <selection activeCell="B22" sqref="B22"/>
    </sheetView>
  </sheetViews>
  <sheetFormatPr defaultRowHeight="15"/>
  <cols>
    <col min="1" max="1" width="33.140625" customWidth="1"/>
    <col min="2" max="2" width="24.7109375" customWidth="1"/>
    <col min="3" max="3" width="6.7109375" customWidth="1"/>
    <col min="4" max="4" width="24.7109375" customWidth="1"/>
  </cols>
  <sheetData>
    <row r="1" spans="1:4" ht="124.5" customHeight="1">
      <c r="A1" s="44"/>
      <c r="B1" s="44"/>
      <c r="C1" s="44"/>
      <c r="D1" s="44"/>
    </row>
    <row r="2" spans="1:4" ht="31.5">
      <c r="A2" s="45" t="s">
        <v>20</v>
      </c>
      <c r="B2" s="45"/>
      <c r="C2" s="45"/>
      <c r="D2" s="45"/>
    </row>
    <row r="3" spans="1:4" ht="31.5">
      <c r="A3" s="45" t="s">
        <v>1</v>
      </c>
      <c r="B3" s="45"/>
      <c r="C3" s="45"/>
      <c r="D3" s="45"/>
    </row>
    <row r="4" spans="1:4" ht="77.25" customHeight="1">
      <c r="A4" s="46" t="s">
        <v>22</v>
      </c>
      <c r="B4" s="46"/>
      <c r="C4" s="46"/>
      <c r="D4" s="46"/>
    </row>
    <row r="5" spans="1:4" ht="15.75" thickBot="1"/>
    <row r="6" spans="1:4" ht="18">
      <c r="B6" s="34" t="s">
        <v>2</v>
      </c>
      <c r="C6" s="8"/>
      <c r="D6" s="38"/>
    </row>
    <row r="7" spans="1:4" ht="18">
      <c r="B7" s="35" t="s">
        <v>9</v>
      </c>
      <c r="C7" s="36" t="s">
        <v>3</v>
      </c>
      <c r="D7" s="35" t="s">
        <v>2</v>
      </c>
    </row>
    <row r="8" spans="1:4" ht="15.75" thickBot="1">
      <c r="B8" s="37" t="s">
        <v>10</v>
      </c>
      <c r="C8" s="36"/>
      <c r="D8" s="37" t="s">
        <v>11</v>
      </c>
    </row>
    <row r="9" spans="1:4" ht="15.75" thickBot="1">
      <c r="B9" s="2"/>
      <c r="C9" s="1"/>
      <c r="D9" s="2"/>
    </row>
    <row r="10" spans="1:4" ht="31.5" customHeight="1" thickBot="1">
      <c r="A10" s="9" t="s">
        <v>13</v>
      </c>
      <c r="B10" s="43" t="s">
        <v>14</v>
      </c>
      <c r="C10" s="10"/>
      <c r="D10" s="43" t="s">
        <v>15</v>
      </c>
    </row>
    <row r="11" spans="1:4" ht="8.1" customHeight="1" thickBot="1">
      <c r="A11" s="11"/>
      <c r="B11" s="12"/>
      <c r="C11" s="13"/>
      <c r="D11" s="12"/>
    </row>
    <row r="12" spans="1:4" ht="17.100000000000001" customHeight="1" thickBot="1">
      <c r="A12" s="14" t="s">
        <v>0</v>
      </c>
      <c r="B12" s="39">
        <v>100</v>
      </c>
      <c r="C12" s="15"/>
      <c r="D12" s="16">
        <f>D15/D13</f>
        <v>300</v>
      </c>
    </row>
    <row r="13" spans="1:4" ht="17.100000000000001" customHeight="1" thickBot="1">
      <c r="A13" s="17" t="s">
        <v>17</v>
      </c>
      <c r="B13" s="40">
        <v>6</v>
      </c>
      <c r="C13" s="18"/>
      <c r="D13" s="40">
        <v>2</v>
      </c>
    </row>
    <row r="14" spans="1:4" ht="17.100000000000001" customHeight="1" thickBot="1">
      <c r="A14" s="17" t="s">
        <v>18</v>
      </c>
      <c r="B14" s="39">
        <v>1000</v>
      </c>
      <c r="C14" s="18"/>
      <c r="D14" s="39">
        <v>1000</v>
      </c>
    </row>
    <row r="15" spans="1:4" ht="17.100000000000001" customHeight="1" thickBot="1">
      <c r="A15" s="17" t="s">
        <v>19</v>
      </c>
      <c r="B15" s="16">
        <f>B12*B13</f>
        <v>600</v>
      </c>
      <c r="C15" s="18"/>
      <c r="D15" s="16">
        <f>D16/D14</f>
        <v>600</v>
      </c>
    </row>
    <row r="16" spans="1:4" ht="17.100000000000001" customHeight="1" thickBot="1">
      <c r="A16" s="19" t="s">
        <v>16</v>
      </c>
      <c r="B16" s="16">
        <f>B15*B14</f>
        <v>600000</v>
      </c>
      <c r="C16" s="20"/>
      <c r="D16" s="16">
        <f>B16</f>
        <v>600000</v>
      </c>
    </row>
    <row r="17" spans="1:4" ht="8.1" customHeight="1" thickBot="1">
      <c r="A17" s="11"/>
      <c r="B17" s="12"/>
      <c r="C17" s="13"/>
      <c r="D17" s="12"/>
    </row>
    <row r="18" spans="1:4" ht="17.100000000000001" customHeight="1" thickBot="1">
      <c r="A18" s="14" t="s">
        <v>4</v>
      </c>
      <c r="B18" s="41">
        <v>28.54</v>
      </c>
      <c r="C18" s="21"/>
      <c r="D18" s="41">
        <v>24.11</v>
      </c>
    </row>
    <row r="19" spans="1:4" ht="17.100000000000001" customHeight="1" thickBot="1">
      <c r="A19" s="19" t="s">
        <v>21</v>
      </c>
      <c r="B19" s="22">
        <f>B12*B18</f>
        <v>2854</v>
      </c>
      <c r="C19" s="23"/>
      <c r="D19" s="22">
        <f>D12*D18</f>
        <v>7233</v>
      </c>
    </row>
    <row r="20" spans="1:4" ht="8.1" customHeight="1" thickBot="1">
      <c r="A20" s="11"/>
      <c r="B20" s="24"/>
      <c r="C20" s="24"/>
      <c r="D20" s="24"/>
    </row>
    <row r="21" spans="1:4" ht="17.100000000000001" customHeight="1" thickBot="1">
      <c r="A21" s="14" t="s">
        <v>5</v>
      </c>
      <c r="B21" s="42">
        <v>100</v>
      </c>
      <c r="C21" s="21"/>
      <c r="D21" s="25">
        <f>B21</f>
        <v>100</v>
      </c>
    </row>
    <row r="22" spans="1:4" ht="17.100000000000001" customHeight="1" thickBot="1">
      <c r="A22" s="17" t="s">
        <v>4</v>
      </c>
      <c r="B22" s="41">
        <v>25.75</v>
      </c>
      <c r="C22" s="26"/>
      <c r="D22" s="41">
        <v>0</v>
      </c>
    </row>
    <row r="23" spans="1:4" ht="17.100000000000001" customHeight="1" thickBot="1">
      <c r="A23" s="19" t="s">
        <v>6</v>
      </c>
      <c r="B23" s="22">
        <f>B21*B22</f>
        <v>2575</v>
      </c>
      <c r="C23" s="26"/>
      <c r="D23" s="22">
        <f>D21*D22</f>
        <v>0</v>
      </c>
    </row>
    <row r="24" spans="1:4" ht="8.1" customHeight="1" thickBot="1">
      <c r="A24" s="11"/>
      <c r="B24" s="28"/>
      <c r="C24" s="28"/>
      <c r="D24" s="28"/>
    </row>
    <row r="25" spans="1:4" ht="17.100000000000001" customHeight="1" thickBot="1">
      <c r="A25" s="29" t="s">
        <v>12</v>
      </c>
      <c r="B25" s="27">
        <f>B19+B23</f>
        <v>5429</v>
      </c>
      <c r="C25" s="30"/>
      <c r="D25" s="31">
        <f>D19+D23</f>
        <v>7233</v>
      </c>
    </row>
    <row r="26" spans="1:4" ht="8.1" customHeight="1" thickBot="1">
      <c r="A26" s="3"/>
      <c r="B26" s="4"/>
      <c r="C26" s="5"/>
      <c r="D26" s="5"/>
    </row>
    <row r="27" spans="1:4" ht="17.100000000000001" customHeight="1" thickBot="1">
      <c r="A27" s="29" t="s">
        <v>8</v>
      </c>
      <c r="B27" s="32">
        <f>B25-D25</f>
        <v>-1804</v>
      </c>
      <c r="C27" s="5"/>
      <c r="D27" s="6"/>
    </row>
    <row r="28" spans="1:4" ht="8.1" customHeight="1" thickBot="1">
      <c r="A28" s="3"/>
      <c r="B28" s="7"/>
      <c r="C28" s="8"/>
      <c r="D28" s="8"/>
    </row>
    <row r="29" spans="1:4" ht="17.100000000000001" customHeight="1" thickBot="1">
      <c r="A29" s="33" t="s">
        <v>7</v>
      </c>
      <c r="B29" s="32">
        <f>B19-D19</f>
        <v>-4379</v>
      </c>
      <c r="C29" s="8"/>
      <c r="D29" s="8"/>
    </row>
  </sheetData>
  <sheetProtection password="8850" sheet="1" objects="1" scenarios="1" selectLockedCells="1"/>
  <mergeCells count="4">
    <mergeCell ref="A1:D1"/>
    <mergeCell ref="A2:D2"/>
    <mergeCell ref="A3:D3"/>
    <mergeCell ref="A4:D4"/>
  </mergeCells>
  <printOptions horizontalCentered="1"/>
  <pageMargins left="0.3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Cases</vt:lpstr>
      <vt:lpstr>100 Cases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renner</dc:creator>
  <cp:lastModifiedBy>dan renner</cp:lastModifiedBy>
  <cp:lastPrinted>2015-02-13T20:09:45Z</cp:lastPrinted>
  <dcterms:created xsi:type="dcterms:W3CDTF">2012-12-20T15:31:57Z</dcterms:created>
  <dcterms:modified xsi:type="dcterms:W3CDTF">2015-02-18T22:10:10Z</dcterms:modified>
</cp:coreProperties>
</file>